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PC\Desktop\학생경비집행내역\"/>
    </mc:Choice>
  </mc:AlternateContent>
  <bookViews>
    <workbookView xWindow="0" yWindow="0" windowWidth="17985" windowHeight="11790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21" i="1"/>
  <c r="C22" i="1"/>
  <c r="C23" i="1"/>
  <c r="C24" i="1"/>
  <c r="C25" i="1"/>
  <c r="C26" i="1"/>
  <c r="C27" i="1"/>
  <c r="C28" i="1"/>
  <c r="C18" i="1"/>
  <c r="C19" i="1"/>
  <c r="C20" i="1"/>
  <c r="C17" i="1"/>
  <c r="D37" i="1"/>
  <c r="C11" i="1" l="1"/>
  <c r="C29" i="1"/>
  <c r="D27" i="1" s="1"/>
  <c r="D9" i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<sst xmlns="http://schemas.openxmlformats.org/spreadsheetml/2006/main" count="229" uniqueCount="98">
  <si>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</si>
  <si>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</si>
  <si>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</si>
  <si>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</si>
  <si>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</si>
  <si>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</si>
  <si>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</si>
  <si>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</si>
  <si>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</si>
  <si>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</si>
  <si>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</si>
  <si>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</si>
  <si>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</si>
  <si>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</si>
  <si>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</si>
  <si>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</si>
  <si>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</si>
  <si>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</si>
  <si>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</si>
  <si>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</si>
  <si>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</si>
  <si>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</si>
  <si>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</si>
  <si>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</si>
  <si>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</si>
  <si>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</si>
  <si>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</si>
  <si>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</si>
  <si>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</si>
  <si>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</si>
  <si>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</si>
  <si>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</si>
  <si>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</si>
  <si>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</si>
  <si>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</si>
  <si>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</si>
  <si>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</si>
  <si>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</si>
  <si>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</si>
  <si>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</si>
  <si>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</si>
  <si>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</si>
  <si>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</si>
  <si>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</si>
  <si>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</si>
  <si>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</si>
  <si>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</si>
  <si>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</si>
  <si>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</si>
  <si>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</si>
  <si>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</si>
  <si>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</si>
  <si>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</si>
  <si>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</si>
  <si>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</si>
  <si>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</si>
  <si>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</si>
  <si>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</si>
  <si>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</si>
  <si>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</si>
  <si>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</si>
  <si>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</si>
  <si>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</si>
  <si>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</si>
  <si>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</si>
  <si>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2024학년도 학생경비 집행내역 보고</t>
    <phoneticPr fontId="1" type="noConversion"/>
  </si>
  <si>
    <t>실험실습비</t>
  </si>
  <si>
    <t>학과(전공)운영</t>
  </si>
  <si>
    <t>[공간환경디자인과] 박사생 실험실습 물품 지원</t>
  </si>
  <si>
    <t>[산업디자인전공] 복사용지 및 플러스펜</t>
  </si>
  <si>
    <t>[산업디자인전공] 물품 정리용 조립식 선반</t>
  </si>
  <si>
    <t>[산업디자인전공] 연구물 출력용 캔버스지</t>
  </si>
  <si>
    <t>[산업디자인전공] 필라멘트 보관용 제습제</t>
  </si>
  <si>
    <t>[산업디자인전공] 필라멘트 보관용 지퍼백</t>
  </si>
  <si>
    <t>[산업디자인전공] 모형제작실 장비용 건전지</t>
  </si>
  <si>
    <t>[산업디자인전공] 작품 촬영용 조명</t>
  </si>
  <si>
    <t>[산업디자인전공] 작품 촬영용 포토박스</t>
  </si>
  <si>
    <t>[산업디자인과] 작품 촬영용 포토박스</t>
  </si>
  <si>
    <t>실험실습비 - 삼각대</t>
  </si>
  <si>
    <t>[산업디자인전공] 무선네트워크 구축을 위한 무선공유기</t>
  </si>
  <si>
    <t>[산업디자인전공] 논문 게재비 지원</t>
  </si>
  <si>
    <t>[산업디자인전공] 학술대회 지원</t>
  </si>
  <si>
    <t>전공 수업 야외수업 버스대절</t>
  </si>
  <si>
    <t>[공간환경디자인전공] 외부답사 지원</t>
  </si>
  <si>
    <t>[산업디자인전공] 서울디자인페스티벌 전시관람료 지원</t>
  </si>
  <si>
    <t>[공간환경디자인과] 전공수업 내 특강비</t>
  </si>
  <si>
    <t>[산업디자인전공] 출력 지원을 위한 복합기</t>
  </si>
  <si>
    <t>학생지원비</t>
  </si>
  <si>
    <t>[산업디자인과] 박사 논문 예비심사 1차 다과지원</t>
  </si>
  <si>
    <t>[산업디자인] 박사 논문 예비심사 1차 다과지원</t>
  </si>
  <si>
    <t>산업디자인전공] 박사 논문 예비심사 2차 다과비 지원</t>
  </si>
  <si>
    <t>[산업디자인전공] 박사 논문 본심사 다과비 지원</t>
  </si>
  <si>
    <t>[공간환경디자인전공] 종합시험 식사비 지원</t>
  </si>
  <si>
    <t>[산업디자인전공] 서울디자인페스티벌 식사비 지원</t>
  </si>
  <si>
    <t>[산업디자인전공] 박사 논문 간담회 식사 및 다과 지원</t>
  </si>
  <si>
    <t>[산업디자인전공] 박사논문간담회 식사지원</t>
  </si>
  <si>
    <t>[공간환경디자인과]박사생 학회 및 협회 입,연회비 지원</t>
  </si>
  <si>
    <t>디자인학과 시각영상디자인전공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</si>
</sst>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4" xfId="4" applyFont="1" applyBorder="1">
      <alignment vertical="center"/>
    </xf>
    <xf numFmtId="9" fontId="22" fillId="0" borderId="4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4" xfId="4" applyFont="1" applyBorder="1" applyAlignment="1">
      <alignment horizontal="right" vertical="center"/>
    </xf>
    <xf numFmtId="9" fontId="12" fillId="0" borderId="4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5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723901</xdr:colOff>
      <xdr:row>32</xdr:row>
      <xdr:rowOff>0</xdr:rowOff>
    </xdr:from>
    <xdr:to>
      <xdr:col>15</xdr:col>
      <xdr:colOff>428626</xdr:colOff>
      <xdr:row>49</xdr:row>
      <xdr:rowOff>265579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166" y="7115735"/>
          <a:ext cx="6447864" cy="391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76"/>
  <sheetViews>
    <sheetView tabSelected="1" topLeftCell="A28" zoomScaleNormal="100" workbookViewId="0">
      <selection activeCell="B4" sqref="B4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41.12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50" t="s">
        <v>65</v>
      </c>
      <c r="B1" s="50"/>
      <c r="C1" s="50"/>
      <c r="D1" s="50"/>
      <c r="E1" s="50"/>
    </row>
    <row r="2" spans="1:5">
      <c r="A2" s="3"/>
    </row>
    <row r="3" spans="1:5" ht="19.5">
      <c r="A3" s="9" t="s">
        <v>18</v>
      </c>
      <c r="B3" s="40" t="s">
        <v>97</v>
      </c>
    </row>
    <row r="4" spans="1:5">
      <c r="A4" s="39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48" t="s">
        <v>0</v>
      </c>
      <c r="B7" s="23" t="s">
        <v>63</v>
      </c>
      <c r="C7" s="47" t="s">
        <v>64</v>
      </c>
      <c r="D7" s="47"/>
    </row>
    <row r="8" spans="1:5" ht="17.25" thickBot="1">
      <c r="A8" s="49"/>
      <c r="B8" s="10" t="s">
        <v>1</v>
      </c>
      <c r="C8" s="21" t="s">
        <v>15</v>
      </c>
      <c r="D8" s="21" t="s">
        <v>2</v>
      </c>
    </row>
    <row r="9" spans="1:5" ht="17.25" thickTop="1">
      <c r="A9" s="11" t="s">
        <v>3</v>
      </c>
      <c r="B9" s="33">
        <v>3534000</v>
      </c>
      <c r="C9" s="33">
        <f>SUMIFS($D$38:D915,$A$38:A915,A9)</f>
        <v>3417210</v>
      </c>
      <c r="D9" s="34">
        <f>C9/B9</f>
        <v>0.96695246179966043</v>
      </c>
    </row>
    <row r="10" spans="1:5">
      <c r="A10" s="2" t="s">
        <v>4</v>
      </c>
      <c r="B10" s="35">
        <v>1521000</v>
      </c>
      <c r="C10" s="35">
        <f>SUMIFS($D$38:D915,$A$38:A915,A10)</f>
        <v>1002100</v>
      </c>
      <c r="D10" s="36">
        <f>C10/B10</f>
        <v>0.65884286653517421</v>
      </c>
    </row>
    <row r="11" spans="1:5">
      <c r="A11" s="22" t="s">
        <v>17</v>
      </c>
      <c r="B11" s="37">
        <f>SUM(B9:B10)</f>
        <v>5055000</v>
      </c>
      <c r="C11" s="18">
        <f>SUM(C9:C10)</f>
        <v>4419310</v>
      </c>
      <c r="D11" s="38">
        <f>C11/B11</f>
        <v>0.87424530168150349</v>
      </c>
    </row>
    <row r="14" spans="1:5">
      <c r="A14" s="3" t="s">
        <v>28</v>
      </c>
    </row>
    <row r="15" spans="1:5">
      <c r="A15" s="46" t="s">
        <v>61</v>
      </c>
      <c r="B15" s="46"/>
      <c r="C15" s="46"/>
      <c r="D15" s="46"/>
    </row>
    <row r="16" spans="1:5" ht="17.25" thickBot="1">
      <c r="A16" s="53" t="s">
        <v>10</v>
      </c>
      <c r="B16" s="54"/>
      <c r="C16" s="21" t="s">
        <v>15</v>
      </c>
      <c r="D16" s="21" t="s">
        <v>16</v>
      </c>
    </row>
    <row r="17" spans="1:8" ht="17.25" thickTop="1">
      <c r="A17" s="51" t="s">
        <v>20</v>
      </c>
      <c r="B17" s="52"/>
      <c r="C17" s="27">
        <f>SUMIFS($D$38:D915,$F$38:F915,A17)</f>
        <v>150000</v>
      </c>
      <c r="D17" s="28">
        <f t="shared" ref="D17:D29" si="0">C17/$C$29</f>
        <v>3.3941950213947428E-2</v>
      </c>
    </row>
    <row r="18" spans="1:8">
      <c r="A18" s="45" t="s">
        <v>38</v>
      </c>
      <c r="B18" s="45"/>
      <c r="C18" s="29">
        <f>SUMIFS($D$38:D916,$F$38:F916,A18)</f>
        <v>2337810</v>
      </c>
      <c r="D18" s="30">
        <f t="shared" si="0"/>
        <v>0.52899887086445618</v>
      </c>
    </row>
    <row r="19" spans="1:8">
      <c r="A19" s="45" t="s">
        <v>23</v>
      </c>
      <c r="B19" s="45"/>
      <c r="C19" s="29">
        <f>SUMIFS($D$38:D917,$F$38:F917,A19)</f>
        <v>0</v>
      </c>
      <c r="D19" s="30">
        <f t="shared" si="0"/>
        <v>0</v>
      </c>
    </row>
    <row r="20" spans="1:8">
      <c r="A20" s="45" t="s">
        <v>8</v>
      </c>
      <c r="B20" s="45"/>
      <c r="C20" s="29">
        <f>SUMIFS($D$38:D918,$F$38:F918,A20)</f>
        <v>199000</v>
      </c>
      <c r="D20" s="30">
        <f t="shared" si="0"/>
        <v>4.5029653950503588E-2</v>
      </c>
    </row>
    <row r="21" spans="1:8">
      <c r="A21" s="45" t="s">
        <v>7</v>
      </c>
      <c r="B21" s="45"/>
      <c r="C21" s="29">
        <f>SUMIFS($D$38:D919,$F$38:F919,A21)</f>
        <v>1095900</v>
      </c>
      <c r="D21" s="30">
        <f t="shared" si="0"/>
        <v>0.24797988826309988</v>
      </c>
    </row>
    <row r="22" spans="1:8">
      <c r="A22" s="45" t="s">
        <v>48</v>
      </c>
      <c r="B22" s="45"/>
      <c r="C22" s="29">
        <f>SUMIFS($D$38:D920,$F$38:F920,A22)</f>
        <v>636600</v>
      </c>
      <c r="D22" s="30">
        <f t="shared" si="0"/>
        <v>0.14404963670799287</v>
      </c>
    </row>
    <row r="23" spans="1:8">
      <c r="A23" s="45" t="s">
        <v>51</v>
      </c>
      <c r="B23" s="45"/>
      <c r="C23" s="29">
        <f>SUMIFS($D$38:D921,$F$38:F921,A23)</f>
        <v>0</v>
      </c>
      <c r="D23" s="30">
        <f t="shared" si="0"/>
        <v>0</v>
      </c>
    </row>
    <row r="24" spans="1:8">
      <c r="A24" s="45" t="s">
        <v>54</v>
      </c>
      <c r="B24" s="45"/>
      <c r="C24" s="29">
        <f>SUMIFS($D$38:D922,$F$38:F922,A24)</f>
        <v>0</v>
      </c>
      <c r="D24" s="30">
        <f t="shared" si="0"/>
        <v>0</v>
      </c>
    </row>
    <row r="25" spans="1:8">
      <c r="A25" s="45" t="s">
        <v>43</v>
      </c>
      <c r="B25" s="45"/>
      <c r="C25" s="29">
        <f>SUMIFS($D$38:D923,$F$38:F923,A25)</f>
        <v>0</v>
      </c>
      <c r="D25" s="30">
        <f t="shared" si="0"/>
        <v>0</v>
      </c>
    </row>
    <row r="26" spans="1:8">
      <c r="A26" s="45" t="s">
        <v>41</v>
      </c>
      <c r="B26" s="45"/>
      <c r="C26" s="29">
        <f>SUMIFS($D$38:D924,$F$38:F924,A26)</f>
        <v>0</v>
      </c>
      <c r="D26" s="30">
        <f t="shared" si="0"/>
        <v>0</v>
      </c>
    </row>
    <row r="27" spans="1:8">
      <c r="A27" s="45" t="s">
        <v>9</v>
      </c>
      <c r="B27" s="45"/>
      <c r="C27" s="29">
        <f>SUMIFS($D$38:D925,$F$38:F925,A27)</f>
        <v>0</v>
      </c>
      <c r="D27" s="30">
        <f t="shared" si="0"/>
        <v>0</v>
      </c>
    </row>
    <row r="28" spans="1:8">
      <c r="A28" s="59" t="s">
        <v>6</v>
      </c>
      <c r="B28" s="60"/>
      <c r="C28" s="29">
        <f>SUMIFS($D$38:D926,$F$38:F926,A28)</f>
        <v>0</v>
      </c>
      <c r="D28" s="30">
        <f t="shared" si="0"/>
        <v>0</v>
      </c>
    </row>
    <row r="29" spans="1:8">
      <c r="A29" s="58" t="s">
        <v>14</v>
      </c>
      <c r="B29" s="58"/>
      <c r="C29" s="31">
        <f>SUM(C17:C28)</f>
        <v>4419310</v>
      </c>
      <c r="D29" s="32">
        <f t="shared" si="0"/>
        <v>1</v>
      </c>
    </row>
    <row r="30" spans="1:8">
      <c r="C30" s="12"/>
      <c r="D30" s="1"/>
    </row>
    <row r="31" spans="1:8">
      <c r="C31" s="12"/>
      <c r="D31" s="1"/>
    </row>
    <row r="32" spans="1:8">
      <c r="A32" s="3" t="s">
        <v>27</v>
      </c>
      <c r="C32" s="1"/>
      <c r="D32" s="1"/>
      <c r="H32" s="3" t="s">
        <v>62</v>
      </c>
    </row>
    <row r="33" spans="1:8">
      <c r="A33" s="24" t="s">
        <v>34</v>
      </c>
      <c r="C33" s="1"/>
      <c r="D33" s="1"/>
      <c r="H33" s="8"/>
    </row>
    <row r="34" spans="1:8">
      <c r="A34" s="24" t="s">
        <v>35</v>
      </c>
      <c r="C34" s="1"/>
      <c r="D34" s="1"/>
      <c r="H34" s="8"/>
    </row>
    <row r="35" spans="1:8">
      <c r="A35" s="47" t="s">
        <v>36</v>
      </c>
      <c r="B35" s="47"/>
      <c r="C35" s="47"/>
      <c r="D35" s="47"/>
      <c r="E35" s="47"/>
      <c r="F35" s="23" t="s">
        <v>37</v>
      </c>
      <c r="H35" s="15"/>
    </row>
    <row r="36" spans="1:8" ht="17.25" thickBot="1">
      <c r="A36" s="17" t="s">
        <v>31</v>
      </c>
      <c r="B36" s="17" t="s">
        <v>30</v>
      </c>
      <c r="C36" s="17" t="s">
        <v>32</v>
      </c>
      <c r="D36" s="17" t="s">
        <v>33</v>
      </c>
      <c r="E36" s="17" t="s">
        <v>5</v>
      </c>
      <c r="F36" s="16" t="s">
        <v>13</v>
      </c>
      <c r="H36" s="15"/>
    </row>
    <row r="37" spans="1:8" ht="17.25" thickTop="1">
      <c r="A37" s="55" t="s">
        <v>14</v>
      </c>
      <c r="B37" s="56"/>
      <c r="C37" s="57"/>
      <c r="D37" s="18">
        <f>SUM(D38:D958)</f>
        <v>4419310</v>
      </c>
      <c r="E37" s="19"/>
      <c r="F37" s="19"/>
    </row>
    <row r="38" spans="1:8">
      <c r="A38" s="41" t="s">
        <v>66</v>
      </c>
      <c r="B38" s="41" t="s">
        <v>67</v>
      </c>
      <c r="C38" s="41">
        <v>20250206</v>
      </c>
      <c r="D38" s="42">
        <v>402990</v>
      </c>
      <c r="E38" s="43" t="s">
        <v>68</v>
      </c>
      <c r="F38" s="44" t="s">
        <v>38</v>
      </c>
    </row>
    <row r="39" spans="1:8">
      <c r="A39" s="41" t="s">
        <v>66</v>
      </c>
      <c r="B39" s="41" t="s">
        <v>67</v>
      </c>
      <c r="C39" s="41">
        <v>20250204</v>
      </c>
      <c r="D39" s="42">
        <v>33850</v>
      </c>
      <c r="E39" s="43" t="s">
        <v>69</v>
      </c>
      <c r="F39" s="44" t="s">
        <v>38</v>
      </c>
    </row>
    <row r="40" spans="1:8">
      <c r="A40" s="41" t="s">
        <v>66</v>
      </c>
      <c r="B40" s="41" t="s">
        <v>67</v>
      </c>
      <c r="C40" s="41">
        <v>20250205</v>
      </c>
      <c r="D40" s="42">
        <v>30630</v>
      </c>
      <c r="E40" s="43" t="s">
        <v>69</v>
      </c>
      <c r="F40" s="44" t="s">
        <v>38</v>
      </c>
    </row>
    <row r="41" spans="1:8">
      <c r="A41" s="41" t="s">
        <v>66</v>
      </c>
      <c r="B41" s="41" t="s">
        <v>67</v>
      </c>
      <c r="C41" s="41">
        <v>20250117</v>
      </c>
      <c r="D41" s="42">
        <v>355640</v>
      </c>
      <c r="E41" s="43" t="s">
        <v>70</v>
      </c>
      <c r="F41" s="44" t="s">
        <v>38</v>
      </c>
    </row>
    <row r="42" spans="1:8">
      <c r="A42" s="41" t="s">
        <v>66</v>
      </c>
      <c r="B42" s="41" t="s">
        <v>67</v>
      </c>
      <c r="C42" s="41">
        <v>20250117</v>
      </c>
      <c r="D42" s="42">
        <v>570000</v>
      </c>
      <c r="E42" s="43" t="s">
        <v>71</v>
      </c>
      <c r="F42" s="44" t="s">
        <v>38</v>
      </c>
    </row>
    <row r="43" spans="1:8">
      <c r="A43" s="41" t="s">
        <v>66</v>
      </c>
      <c r="B43" s="41" t="s">
        <v>67</v>
      </c>
      <c r="C43" s="41">
        <v>20250117</v>
      </c>
      <c r="D43" s="42">
        <v>8000</v>
      </c>
      <c r="E43" s="43" t="s">
        <v>72</v>
      </c>
      <c r="F43" s="44" t="s">
        <v>38</v>
      </c>
    </row>
    <row r="44" spans="1:8">
      <c r="A44" s="41" t="s">
        <v>66</v>
      </c>
      <c r="B44" s="41" t="s">
        <v>67</v>
      </c>
      <c r="C44" s="41">
        <v>20250117</v>
      </c>
      <c r="D44" s="42">
        <v>11430</v>
      </c>
      <c r="E44" s="43" t="s">
        <v>73</v>
      </c>
      <c r="F44" s="44" t="s">
        <v>38</v>
      </c>
    </row>
    <row r="45" spans="1:8">
      <c r="A45" s="41" t="s">
        <v>66</v>
      </c>
      <c r="B45" s="41" t="s">
        <v>67</v>
      </c>
      <c r="C45" s="41">
        <v>20250117</v>
      </c>
      <c r="D45" s="42">
        <v>57800</v>
      </c>
      <c r="E45" s="43" t="s">
        <v>74</v>
      </c>
      <c r="F45" s="44" t="s">
        <v>38</v>
      </c>
    </row>
    <row r="46" spans="1:8">
      <c r="A46" s="41" t="s">
        <v>66</v>
      </c>
      <c r="B46" s="41" t="s">
        <v>67</v>
      </c>
      <c r="C46" s="41">
        <v>20250117</v>
      </c>
      <c r="D46" s="42">
        <v>195000</v>
      </c>
      <c r="E46" s="43" t="s">
        <v>75</v>
      </c>
      <c r="F46" s="44" t="s">
        <v>38</v>
      </c>
    </row>
    <row r="47" spans="1:8">
      <c r="A47" s="41" t="s">
        <v>66</v>
      </c>
      <c r="B47" s="41" t="s">
        <v>67</v>
      </c>
      <c r="C47" s="41">
        <v>20250117</v>
      </c>
      <c r="D47" s="42">
        <v>242000</v>
      </c>
      <c r="E47" s="43" t="s">
        <v>76</v>
      </c>
      <c r="F47" s="44" t="s">
        <v>38</v>
      </c>
    </row>
    <row r="48" spans="1:8">
      <c r="A48" s="41" t="s">
        <v>66</v>
      </c>
      <c r="B48" s="41" t="s">
        <v>67</v>
      </c>
      <c r="C48" s="41">
        <v>20250117</v>
      </c>
      <c r="D48" s="42">
        <v>308000</v>
      </c>
      <c r="E48" s="43" t="s">
        <v>77</v>
      </c>
      <c r="F48" s="44" t="s">
        <v>38</v>
      </c>
    </row>
    <row r="49" spans="1:6">
      <c r="A49" s="41" t="s">
        <v>66</v>
      </c>
      <c r="B49" s="41" t="s">
        <v>67</v>
      </c>
      <c r="C49" s="41">
        <v>20250108</v>
      </c>
      <c r="D49" s="42">
        <v>91800</v>
      </c>
      <c r="E49" s="43" t="s">
        <v>78</v>
      </c>
      <c r="F49" s="44" t="s">
        <v>38</v>
      </c>
    </row>
    <row r="50" spans="1:6" ht="27">
      <c r="A50" s="41" t="s">
        <v>66</v>
      </c>
      <c r="B50" s="41" t="s">
        <v>67</v>
      </c>
      <c r="C50" s="41">
        <v>20250107</v>
      </c>
      <c r="D50" s="42">
        <v>30670</v>
      </c>
      <c r="E50" s="43" t="s">
        <v>79</v>
      </c>
      <c r="F50" s="44" t="s">
        <v>38</v>
      </c>
    </row>
    <row r="51" spans="1:6">
      <c r="A51" s="41" t="s">
        <v>66</v>
      </c>
      <c r="B51" s="41" t="s">
        <v>67</v>
      </c>
      <c r="C51" s="41">
        <v>20240329</v>
      </c>
      <c r="D51" s="42">
        <v>100000</v>
      </c>
      <c r="E51" s="43" t="s">
        <v>80</v>
      </c>
      <c r="F51" s="44" t="s">
        <v>7</v>
      </c>
    </row>
    <row r="52" spans="1:6">
      <c r="A52" s="41" t="s">
        <v>66</v>
      </c>
      <c r="B52" s="41" t="s">
        <v>67</v>
      </c>
      <c r="C52" s="41">
        <v>20240510</v>
      </c>
      <c r="D52" s="42">
        <v>90000</v>
      </c>
      <c r="E52" s="43" t="s">
        <v>81</v>
      </c>
      <c r="F52" s="44" t="s">
        <v>7</v>
      </c>
    </row>
    <row r="53" spans="1:6">
      <c r="A53" s="41" t="s">
        <v>66</v>
      </c>
      <c r="B53" s="41" t="s">
        <v>67</v>
      </c>
      <c r="C53" s="41">
        <v>20240510</v>
      </c>
      <c r="D53" s="42">
        <v>90000</v>
      </c>
      <c r="E53" s="43" t="s">
        <v>81</v>
      </c>
      <c r="F53" s="44" t="s">
        <v>7</v>
      </c>
    </row>
    <row r="54" spans="1:6">
      <c r="A54" s="41" t="s">
        <v>66</v>
      </c>
      <c r="B54" s="41" t="s">
        <v>67</v>
      </c>
      <c r="C54" s="41">
        <v>20240516</v>
      </c>
      <c r="D54" s="42">
        <v>56800</v>
      </c>
      <c r="E54" s="43" t="s">
        <v>81</v>
      </c>
      <c r="F54" s="44" t="s">
        <v>7</v>
      </c>
    </row>
    <row r="55" spans="1:6">
      <c r="A55" s="41" t="s">
        <v>66</v>
      </c>
      <c r="B55" s="41" t="s">
        <v>67</v>
      </c>
      <c r="C55" s="41">
        <v>20240515</v>
      </c>
      <c r="D55" s="42">
        <v>59800</v>
      </c>
      <c r="E55" s="43" t="s">
        <v>81</v>
      </c>
      <c r="F55" s="44" t="s">
        <v>7</v>
      </c>
    </row>
    <row r="56" spans="1:6">
      <c r="A56" s="41" t="s">
        <v>66</v>
      </c>
      <c r="B56" s="41" t="s">
        <v>67</v>
      </c>
      <c r="C56" s="41">
        <v>20240515</v>
      </c>
      <c r="D56" s="42">
        <v>119600</v>
      </c>
      <c r="E56" s="43" t="s">
        <v>81</v>
      </c>
      <c r="F56" s="44" t="s">
        <v>7</v>
      </c>
    </row>
    <row r="57" spans="1:6">
      <c r="A57" s="41" t="s">
        <v>66</v>
      </c>
      <c r="B57" s="41" t="s">
        <v>67</v>
      </c>
      <c r="C57" s="41">
        <v>20240516</v>
      </c>
      <c r="D57" s="42">
        <v>59800</v>
      </c>
      <c r="E57" s="43" t="s">
        <v>81</v>
      </c>
      <c r="F57" s="44" t="s">
        <v>7</v>
      </c>
    </row>
    <row r="58" spans="1:6">
      <c r="A58" s="41" t="s">
        <v>66</v>
      </c>
      <c r="B58" s="41" t="s">
        <v>67</v>
      </c>
      <c r="C58" s="41">
        <v>20240601</v>
      </c>
      <c r="D58" s="42">
        <v>10400</v>
      </c>
      <c r="E58" s="43" t="s">
        <v>81</v>
      </c>
      <c r="F58" s="44" t="s">
        <v>7</v>
      </c>
    </row>
    <row r="59" spans="1:6">
      <c r="A59" s="41" t="s">
        <v>66</v>
      </c>
      <c r="B59" s="41" t="s">
        <v>67</v>
      </c>
      <c r="C59" s="41">
        <v>20240612</v>
      </c>
      <c r="D59" s="42">
        <v>30000</v>
      </c>
      <c r="E59" s="43" t="s">
        <v>82</v>
      </c>
      <c r="F59" s="44" t="s">
        <v>7</v>
      </c>
    </row>
    <row r="60" spans="1:6">
      <c r="A60" s="41" t="s">
        <v>66</v>
      </c>
      <c r="B60" s="41" t="s">
        <v>67</v>
      </c>
      <c r="C60" s="41">
        <v>20240925</v>
      </c>
      <c r="D60" s="42">
        <v>54000</v>
      </c>
      <c r="E60" s="43" t="s">
        <v>83</v>
      </c>
      <c r="F60" s="44" t="s">
        <v>7</v>
      </c>
    </row>
    <row r="61" spans="1:6">
      <c r="A61" s="41" t="s">
        <v>66</v>
      </c>
      <c r="B61" s="41" t="s">
        <v>67</v>
      </c>
      <c r="C61" s="41">
        <v>20241114</v>
      </c>
      <c r="D61" s="42">
        <v>60000</v>
      </c>
      <c r="E61" s="43" t="s">
        <v>84</v>
      </c>
      <c r="F61" s="44" t="s">
        <v>48</v>
      </c>
    </row>
    <row r="62" spans="1:6">
      <c r="A62" s="41" t="s">
        <v>66</v>
      </c>
      <c r="B62" s="41" t="s">
        <v>67</v>
      </c>
      <c r="C62" s="41">
        <v>20241113</v>
      </c>
      <c r="D62" s="42">
        <v>150000</v>
      </c>
      <c r="E62" s="43" t="s">
        <v>85</v>
      </c>
      <c r="F62" s="44" t="s">
        <v>20</v>
      </c>
    </row>
    <row r="63" spans="1:6">
      <c r="A63" s="41" t="s">
        <v>66</v>
      </c>
      <c r="B63" s="41" t="s">
        <v>67</v>
      </c>
      <c r="C63" s="41">
        <v>20250107</v>
      </c>
      <c r="D63" s="42">
        <v>199000</v>
      </c>
      <c r="E63" s="43" t="s">
        <v>86</v>
      </c>
      <c r="F63" s="44" t="s">
        <v>8</v>
      </c>
    </row>
    <row r="64" spans="1:6">
      <c r="A64" s="41" t="s">
        <v>87</v>
      </c>
      <c r="B64" s="41" t="s">
        <v>67</v>
      </c>
      <c r="C64" s="41">
        <v>20240503</v>
      </c>
      <c r="D64" s="42">
        <v>4500</v>
      </c>
      <c r="E64" s="43" t="s">
        <v>88</v>
      </c>
      <c r="F64" s="44" t="s">
        <v>7</v>
      </c>
    </row>
    <row r="65" spans="1:6">
      <c r="A65" s="41" t="s">
        <v>87</v>
      </c>
      <c r="B65" s="41" t="s">
        <v>67</v>
      </c>
      <c r="C65" s="41">
        <v>20240503</v>
      </c>
      <c r="D65" s="42">
        <v>52500</v>
      </c>
      <c r="E65" s="43" t="s">
        <v>89</v>
      </c>
      <c r="F65" s="44" t="s">
        <v>7</v>
      </c>
    </row>
    <row r="66" spans="1:6">
      <c r="A66" s="41" t="s">
        <v>87</v>
      </c>
      <c r="B66" s="41" t="s">
        <v>67</v>
      </c>
      <c r="C66" s="41">
        <v>20240518</v>
      </c>
      <c r="D66" s="42">
        <v>42500</v>
      </c>
      <c r="E66" s="43" t="s">
        <v>90</v>
      </c>
      <c r="F66" s="44" t="s">
        <v>7</v>
      </c>
    </row>
    <row r="67" spans="1:6">
      <c r="A67" s="41" t="s">
        <v>87</v>
      </c>
      <c r="B67" s="41" t="s">
        <v>67</v>
      </c>
      <c r="C67" s="41">
        <v>20240602</v>
      </c>
      <c r="D67" s="42">
        <v>22500</v>
      </c>
      <c r="E67" s="43" t="s">
        <v>91</v>
      </c>
      <c r="F67" s="44" t="s">
        <v>7</v>
      </c>
    </row>
    <row r="68" spans="1:6">
      <c r="A68" s="41" t="s">
        <v>87</v>
      </c>
      <c r="B68" s="41" t="s">
        <v>67</v>
      </c>
      <c r="C68" s="41">
        <v>20240601</v>
      </c>
      <c r="D68" s="42">
        <v>48500</v>
      </c>
      <c r="E68" s="43" t="s">
        <v>81</v>
      </c>
      <c r="F68" s="44" t="s">
        <v>7</v>
      </c>
    </row>
    <row r="69" spans="1:6">
      <c r="A69" s="41" t="s">
        <v>87</v>
      </c>
      <c r="B69" s="41" t="s">
        <v>67</v>
      </c>
      <c r="C69" s="41">
        <v>20240920</v>
      </c>
      <c r="D69" s="42">
        <v>175000</v>
      </c>
      <c r="E69" s="43" t="s">
        <v>92</v>
      </c>
      <c r="F69" s="44" t="s">
        <v>7</v>
      </c>
    </row>
    <row r="70" spans="1:6">
      <c r="A70" s="41" t="s">
        <v>87</v>
      </c>
      <c r="B70" s="41" t="s">
        <v>67</v>
      </c>
      <c r="C70" s="41">
        <v>20241114</v>
      </c>
      <c r="D70" s="42">
        <v>79600</v>
      </c>
      <c r="E70" s="43" t="s">
        <v>93</v>
      </c>
      <c r="F70" s="44" t="s">
        <v>48</v>
      </c>
    </row>
    <row r="71" spans="1:6">
      <c r="A71" s="41" t="s">
        <v>87</v>
      </c>
      <c r="B71" s="41" t="s">
        <v>67</v>
      </c>
      <c r="C71" s="41">
        <v>20250107</v>
      </c>
      <c r="D71" s="42">
        <v>74000</v>
      </c>
      <c r="E71" s="43" t="s">
        <v>94</v>
      </c>
      <c r="F71" s="44" t="s">
        <v>48</v>
      </c>
    </row>
    <row r="72" spans="1:6">
      <c r="A72" s="41" t="s">
        <v>87</v>
      </c>
      <c r="B72" s="41" t="s">
        <v>67</v>
      </c>
      <c r="C72" s="41">
        <v>20250107</v>
      </c>
      <c r="D72" s="42">
        <v>64200</v>
      </c>
      <c r="E72" s="43" t="s">
        <v>94</v>
      </c>
      <c r="F72" s="44" t="s">
        <v>48</v>
      </c>
    </row>
    <row r="73" spans="1:6">
      <c r="A73" s="41" t="s">
        <v>87</v>
      </c>
      <c r="B73" s="41" t="s">
        <v>67</v>
      </c>
      <c r="C73" s="41">
        <v>20250114</v>
      </c>
      <c r="D73" s="42">
        <v>150000</v>
      </c>
      <c r="E73" s="43" t="s">
        <v>95</v>
      </c>
      <c r="F73" s="44" t="s">
        <v>48</v>
      </c>
    </row>
    <row r="74" spans="1:6">
      <c r="A74" s="41" t="s">
        <v>87</v>
      </c>
      <c r="B74" s="41" t="s">
        <v>67</v>
      </c>
      <c r="C74" s="41">
        <v>20250116</v>
      </c>
      <c r="D74" s="42">
        <v>121000</v>
      </c>
      <c r="E74" s="43" t="s">
        <v>95</v>
      </c>
      <c r="F74" s="44" t="s">
        <v>48</v>
      </c>
    </row>
    <row r="75" spans="1:6">
      <c r="A75" s="41" t="s">
        <v>87</v>
      </c>
      <c r="B75" s="41" t="s">
        <v>67</v>
      </c>
      <c r="C75" s="41">
        <v>20250117</v>
      </c>
      <c r="D75" s="42">
        <v>87800</v>
      </c>
      <c r="E75" s="43" t="s">
        <v>95</v>
      </c>
      <c r="F75" s="44" t="s">
        <v>48</v>
      </c>
    </row>
    <row r="76" spans="1:6">
      <c r="A76" s="41" t="s">
        <v>87</v>
      </c>
      <c r="B76" s="41" t="s">
        <v>67</v>
      </c>
      <c r="C76" s="41">
        <v>20250206</v>
      </c>
      <c r="D76" s="42">
        <v>80000</v>
      </c>
      <c r="E76" s="43" t="s">
        <v>96</v>
      </c>
      <c r="F76" s="44" t="s">
        <v>7</v>
      </c>
    </row>
  </sheetData>
  <mergeCells count="20">
    <mergeCell ref="A37:C37"/>
    <mergeCell ref="A35:E35"/>
    <mergeCell ref="A29:B29"/>
    <mergeCell ref="A28:B28"/>
    <mergeCell ref="A27:B27"/>
    <mergeCell ref="A1:E1"/>
    <mergeCell ref="A20:B20"/>
    <mergeCell ref="A19:B19"/>
    <mergeCell ref="A18:B18"/>
    <mergeCell ref="A17:B17"/>
    <mergeCell ref="A16:B16"/>
    <mergeCell ref="A25:B25"/>
    <mergeCell ref="A26:B26"/>
    <mergeCell ref="A15:D15"/>
    <mergeCell ref="C7:D7"/>
    <mergeCell ref="A7:A8"/>
    <mergeCell ref="A22:B22"/>
    <mergeCell ref="A21:B21"/>
    <mergeCell ref="A24:B24"/>
    <mergeCell ref="A23:B23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'집행내역 세부항목 구분'!$B$4:$B$15</xm:f>
          </x14:formula1>
          <xm:sqref>F38:F212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1" t="s">
        <v>11</v>
      </c>
      <c r="B1" s="61"/>
    </row>
    <row r="3" spans="1:3" ht="16.5">
      <c r="A3" s="25" t="s">
        <v>12</v>
      </c>
      <c r="B3" s="26" t="s">
        <v>10</v>
      </c>
      <c r="C3" s="26" t="s">
        <v>26</v>
      </c>
    </row>
    <row r="4" spans="1:3" ht="33" customHeight="1">
      <c r="A4" s="5">
        <v>1</v>
      </c>
      <c r="B4" s="7" t="s">
        <v>21</v>
      </c>
      <c r="C4" s="20" t="s">
        <v>59</v>
      </c>
    </row>
    <row r="5" spans="1:3" ht="33" customHeight="1">
      <c r="A5" s="5">
        <v>2</v>
      </c>
      <c r="B5" s="7" t="s">
        <v>39</v>
      </c>
      <c r="C5" s="14" t="s">
        <v>58</v>
      </c>
    </row>
    <row r="6" spans="1:3" ht="33" customHeight="1">
      <c r="A6" s="5">
        <v>3</v>
      </c>
      <c r="B6" s="7" t="s">
        <v>24</v>
      </c>
      <c r="C6" s="14" t="s">
        <v>40</v>
      </c>
    </row>
    <row r="7" spans="1:3" ht="20.100000000000001" customHeight="1">
      <c r="A7" s="5">
        <v>4</v>
      </c>
      <c r="B7" s="7" t="s">
        <v>8</v>
      </c>
      <c r="C7" s="14" t="s">
        <v>47</v>
      </c>
    </row>
    <row r="8" spans="1:3" ht="33" customHeight="1">
      <c r="A8" s="5">
        <v>5</v>
      </c>
      <c r="B8" s="7" t="s">
        <v>22</v>
      </c>
      <c r="C8" s="14" t="s">
        <v>56</v>
      </c>
    </row>
    <row r="9" spans="1:3" ht="33" customHeight="1">
      <c r="A9" s="5">
        <v>6</v>
      </c>
      <c r="B9" s="7" t="s">
        <v>49</v>
      </c>
      <c r="C9" s="14" t="s">
        <v>50</v>
      </c>
    </row>
    <row r="10" spans="1:3" ht="20.100000000000001" customHeight="1">
      <c r="A10" s="5">
        <v>7</v>
      </c>
      <c r="B10" s="7" t="s">
        <v>52</v>
      </c>
      <c r="C10" s="14" t="s">
        <v>53</v>
      </c>
    </row>
    <row r="11" spans="1:3" ht="20.100000000000001" customHeight="1">
      <c r="A11" s="5">
        <v>8</v>
      </c>
      <c r="B11" s="7" t="s">
        <v>55</v>
      </c>
      <c r="C11" s="14" t="s">
        <v>60</v>
      </c>
    </row>
    <row r="12" spans="1:3" ht="20.100000000000001" customHeight="1">
      <c r="A12" s="5">
        <v>9</v>
      </c>
      <c r="B12" s="7" t="s">
        <v>44</v>
      </c>
      <c r="C12" s="14" t="s">
        <v>45</v>
      </c>
    </row>
    <row r="13" spans="1:3" ht="20.100000000000001" customHeight="1">
      <c r="A13" s="5">
        <v>10</v>
      </c>
      <c r="B13" s="7" t="s">
        <v>42</v>
      </c>
      <c r="C13" s="13" t="s">
        <v>25</v>
      </c>
    </row>
    <row r="14" spans="1:3" ht="20.100000000000001" customHeight="1">
      <c r="A14" s="5">
        <v>11</v>
      </c>
      <c r="B14" s="7" t="s">
        <v>9</v>
      </c>
      <c r="C14" s="14" t="s">
        <v>46</v>
      </c>
    </row>
    <row r="15" spans="1:3" ht="20.100000000000001" customHeight="1">
      <c r="A15" s="5">
        <v>12</v>
      </c>
      <c r="B15" s="7" t="s">
        <v>6</v>
      </c>
      <c r="C15" s="14" t="s">
        <v>57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SM-PC</cp:lastModifiedBy>
  <cp:lastPrinted>2024-04-09T02:30:01Z</cp:lastPrinted>
  <dcterms:created xsi:type="dcterms:W3CDTF">2020-01-28T18:46:27Z</dcterms:created>
  <dcterms:modified xsi:type="dcterms:W3CDTF">2025-05-13T01:56:44Z</dcterms:modified>
</cp:coreProperties>
</file>